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share\サーバ共有\プラザJAPAN研修事業\プラザ研修\2026年度\"/>
    </mc:Choice>
  </mc:AlternateContent>
  <xr:revisionPtr revIDLastSave="0" documentId="13_ncr:1_{6BD0FDB5-BF2D-446C-A9FF-6C6225A104DF}" xr6:coauthVersionLast="47" xr6:coauthVersionMax="47" xr10:uidLastSave="{00000000-0000-0000-0000-000000000000}"/>
  <bookViews>
    <workbookView xWindow="-108" yWindow="-108" windowWidth="23256" windowHeight="12456" xr2:uid="{0D598414-28B3-4165-BB62-0AD21CDD4763}"/>
  </bookViews>
  <sheets>
    <sheet name="2026WEB講座申込書" sheetId="6" r:id="rId1"/>
    <sheet name="リスト" sheetId="3" r:id="rId2"/>
  </sheets>
  <definedNames>
    <definedName name="_xlnm._FilterDatabase" localSheetId="0" hidden="1">'2026WEB講座申込書'!#REF!</definedName>
    <definedName name="_xlnm.Print_Area" localSheetId="0">'2026WEB講座申込書'!$A$1:$M$25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6" l="1"/>
  <c r="P13" i="6"/>
  <c r="Q13" i="6"/>
  <c r="R13" i="6"/>
  <c r="S13" i="6"/>
  <c r="O14" i="6"/>
  <c r="P14" i="6"/>
  <c r="Q14" i="6"/>
  <c r="R14" i="6"/>
  <c r="S14" i="6"/>
  <c r="O15" i="6"/>
  <c r="P15" i="6"/>
  <c r="Q15" i="6"/>
  <c r="R15" i="6"/>
  <c r="S15" i="6"/>
  <c r="O16" i="6"/>
  <c r="P16" i="6"/>
  <c r="Q16" i="6"/>
  <c r="R16" i="6"/>
  <c r="S16" i="6"/>
  <c r="O17" i="6"/>
  <c r="P17" i="6"/>
  <c r="Q17" i="6"/>
  <c r="R17" i="6"/>
  <c r="S17" i="6"/>
  <c r="O18" i="6"/>
  <c r="P18" i="6"/>
  <c r="Q18" i="6"/>
  <c r="R18" i="6"/>
  <c r="S18" i="6"/>
  <c r="O19" i="6"/>
  <c r="P19" i="6"/>
  <c r="Q19" i="6"/>
  <c r="R19" i="6"/>
  <c r="S19" i="6"/>
  <c r="O20" i="6"/>
  <c r="P20" i="6"/>
  <c r="Q20" i="6"/>
  <c r="R20" i="6"/>
  <c r="S20" i="6"/>
  <c r="O21" i="6"/>
  <c r="P21" i="6"/>
  <c r="Q21" i="6"/>
  <c r="R21" i="6"/>
  <c r="S21" i="6"/>
  <c r="O22" i="6"/>
  <c r="P22" i="6"/>
  <c r="Q22" i="6"/>
  <c r="R22" i="6"/>
  <c r="S22" i="6"/>
  <c r="M12" i="6"/>
  <c r="P12" i="6"/>
  <c r="Q12" i="6"/>
  <c r="R12" i="6"/>
  <c r="S12" i="6"/>
  <c r="O12" i="6"/>
  <c r="M13" i="6" l="1"/>
  <c r="M14" i="6"/>
  <c r="M15" i="6"/>
  <c r="M16" i="6"/>
  <c r="M21" i="6"/>
  <c r="M19" i="6"/>
  <c r="M17" i="6"/>
  <c r="M22" i="6"/>
  <c r="M20" i="6"/>
  <c r="M18" i="6"/>
  <c r="M23" i="6" l="1"/>
</calcChain>
</file>

<file path=xl/sharedStrings.xml><?xml version="1.0" encoding="utf-8"?>
<sst xmlns="http://schemas.openxmlformats.org/spreadsheetml/2006/main" count="185" uniqueCount="172">
  <si>
    <t>＊施設単位でお申込みの場合は、担当者名もご記入ください。</t>
    <phoneticPr fontId="1"/>
  </si>
  <si>
    <t>施設名</t>
    <rPh sb="0" eb="2">
      <t>シセツ</t>
    </rPh>
    <rPh sb="2" eb="3">
      <t>メイ</t>
    </rPh>
    <phoneticPr fontId="1"/>
  </si>
  <si>
    <t>施設種別</t>
    <rPh sb="0" eb="2">
      <t>シセツ</t>
    </rPh>
    <rPh sb="2" eb="4">
      <t>シュベツ</t>
    </rPh>
    <phoneticPr fontId="1"/>
  </si>
  <si>
    <t>年目</t>
    <rPh sb="0" eb="1">
      <t>ネン</t>
    </rPh>
    <rPh sb="1" eb="2">
      <t>メ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</si>
  <si>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</si>
  <si>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</si>
  <si>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</si>
  <si>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</si>
  <si>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受講者名</t>
    <rPh sb="0" eb="3">
      <t>ジュコウシャ</t>
    </rPh>
    <rPh sb="3" eb="4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</si>
  <si>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</si>
  <si>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</si>
  <si>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職種・役職</t>
    <rPh sb="0" eb="2">
      <t>ショクシュ</t>
    </rPh>
    <rPh sb="3" eb="5">
      <t>ヤクショク</t>
    </rPh>
    <phoneticPr fontId="1"/>
  </si>
  <si>
    <t>記入例</t>
    <rPh sb="0" eb="2">
      <t>キニュウ</t>
    </rPh>
    <rPh sb="2" eb="3">
      <t>レイ</t>
    </rPh>
    <phoneticPr fontId="1"/>
  </si>
  <si>
    <t>保育</t>
    <rPh sb="0" eb="2">
      <t>ホイク</t>
    </rPh>
    <phoneticPr fontId="1"/>
  </si>
  <si>
    <t>保育士</t>
    <rPh sb="0" eb="2">
      <t>ホイク</t>
    </rPh>
    <rPh sb="2" eb="3">
      <t>シ</t>
    </rPh>
    <phoneticPr fontId="1"/>
  </si>
  <si>
    <t>受講証等
送付先</t>
    <rPh sb="0" eb="2">
      <t>ジュコウ</t>
    </rPh>
    <rPh sb="2" eb="3">
      <t>ショウ</t>
    </rPh>
    <rPh sb="3" eb="4">
      <t>トウ</t>
    </rPh>
    <rPh sb="5" eb="8">
      <t>ソウフサキ</t>
    </rPh>
    <phoneticPr fontId="1"/>
  </si>
  <si>
    <t>職場
or
自宅</t>
    <rPh sb="0" eb="2">
      <t>ショクバ</t>
    </rPh>
    <rPh sb="6" eb="8">
      <t>ジタク</t>
    </rPh>
    <phoneticPr fontId="1"/>
  </si>
  <si>
    <t>〒</t>
    <phoneticPr fontId="1"/>
  </si>
  <si>
    <t>保育プラザ
記入欄</t>
    <rPh sb="0" eb="2">
      <t>ホイク</t>
    </rPh>
    <rPh sb="6" eb="8">
      <t>キニュウ</t>
    </rPh>
    <rPh sb="8" eb="9">
      <t>ラン</t>
    </rPh>
    <phoneticPr fontId="1"/>
  </si>
  <si>
    <t>経験
年数</t>
    <rPh sb="0" eb="2">
      <t>ケイケン</t>
    </rPh>
    <rPh sb="3" eb="5">
      <t>ネンスウ</t>
    </rPh>
    <phoneticPr fontId="1"/>
  </si>
  <si>
    <t>各受講者
合計金額</t>
    <rPh sb="0" eb="1">
      <t>カク</t>
    </rPh>
    <rPh sb="1" eb="4">
      <t>ジュコウシャ</t>
    </rPh>
    <rPh sb="5" eb="7">
      <t>ゴウケイ</t>
    </rPh>
    <rPh sb="7" eb="9">
      <t>キンガク</t>
    </rPh>
    <phoneticPr fontId="1"/>
  </si>
  <si>
    <t>A1</t>
    <phoneticPr fontId="1"/>
  </si>
  <si>
    <t>北海道</t>
  </si>
  <si>
    <t>青森県</t>
  </si>
  <si>
    <t>秋田県</t>
  </si>
  <si>
    <t>岩手県</t>
  </si>
  <si>
    <t>宮城県</t>
  </si>
  <si>
    <t>山形県</t>
  </si>
  <si>
    <t>福島県</t>
  </si>
  <si>
    <t>東京都</t>
  </si>
  <si>
    <t>神奈川県</t>
  </si>
  <si>
    <t>埼玉県</t>
  </si>
  <si>
    <t>千葉県</t>
  </si>
  <si>
    <t>茨城県</t>
  </si>
  <si>
    <t>栃木県</t>
  </si>
  <si>
    <t>群馬県</t>
  </si>
  <si>
    <t>山梨県</t>
  </si>
  <si>
    <t>長野県</t>
  </si>
  <si>
    <t>新潟県</t>
  </si>
  <si>
    <t>静岡県</t>
  </si>
  <si>
    <t>愛知県</t>
  </si>
  <si>
    <t>岐阜県</t>
  </si>
  <si>
    <t>三重県</t>
  </si>
  <si>
    <t>石川県</t>
  </si>
  <si>
    <t>富山県</t>
  </si>
  <si>
    <t>福井県</t>
  </si>
  <si>
    <t>大阪府</t>
  </si>
  <si>
    <t>兵庫県</t>
  </si>
  <si>
    <t>京都府</t>
  </si>
  <si>
    <t>滋賀県</t>
  </si>
  <si>
    <t>奈良県</t>
  </si>
  <si>
    <t>和歌山県</t>
  </si>
  <si>
    <t>岡山県</t>
  </si>
  <si>
    <t>広島県</t>
  </si>
  <si>
    <t>山口県</t>
  </si>
  <si>
    <t>鳥取県</t>
  </si>
  <si>
    <t>島根県</t>
  </si>
  <si>
    <t>香川県</t>
  </si>
  <si>
    <t>愛媛県</t>
  </si>
  <si>
    <t>徳島県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</si>
  <si>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</si>
  <si>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</si>
  <si>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</si>
  <si>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</si>
  <si>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</si>
  <si>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</si>
  <si>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</si>
  <si>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</si>
  <si>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</si>
  <si>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公立</t>
    <rPh sb="0" eb="2">
      <t>コウリツ</t>
    </rPh>
    <phoneticPr fontId="1"/>
  </si>
  <si>
    <t>私立認可</t>
    <rPh sb="0" eb="2">
      <t>シリツ</t>
    </rPh>
    <rPh sb="2" eb="4">
      <t>ニンカ</t>
    </rPh>
    <phoneticPr fontId="1"/>
  </si>
  <si>
    <t>公設民営</t>
    <rPh sb="0" eb="2">
      <t>コウセツ</t>
    </rPh>
    <rPh sb="2" eb="4">
      <t>ミンエイ</t>
    </rPh>
    <phoneticPr fontId="1"/>
  </si>
  <si>
    <t>認定こども園</t>
    <rPh sb="0" eb="2">
      <t>ニンテイ</t>
    </rPh>
    <rPh sb="5" eb="6">
      <t>エン</t>
    </rPh>
    <phoneticPr fontId="1"/>
  </si>
  <si>
    <t>企業主導型</t>
    <rPh sb="0" eb="2">
      <t>キギョウ</t>
    </rPh>
    <rPh sb="2" eb="5">
      <t>シュドウガタ</t>
    </rPh>
    <phoneticPr fontId="1"/>
  </si>
  <si>
    <t>小規模</t>
    <rPh sb="0" eb="3">
      <t>ショウキボ</t>
    </rPh>
    <phoneticPr fontId="1"/>
  </si>
  <si>
    <t>事業所内</t>
    <rPh sb="0" eb="3">
      <t>ジギョウショ</t>
    </rPh>
    <rPh sb="3" eb="4">
      <t>ナイ</t>
    </rPh>
    <phoneticPr fontId="1"/>
  </si>
  <si>
    <t>認証</t>
    <rPh sb="0" eb="2">
      <t>ニンショウ</t>
    </rPh>
    <phoneticPr fontId="1"/>
  </si>
  <si>
    <t>認可外</t>
    <rPh sb="0" eb="2">
      <t>ニンカ</t>
    </rPh>
    <rPh sb="2" eb="3">
      <t>ガイ</t>
    </rPh>
    <phoneticPr fontId="1"/>
  </si>
  <si>
    <t>その他</t>
    <rPh sb="2" eb="3">
      <t>タ</t>
    </rPh>
    <phoneticPr fontId="1"/>
  </si>
  <si>
    <t>職場</t>
    <rPh sb="0" eb="2">
      <t>ショクバ</t>
    </rPh>
    <phoneticPr fontId="1"/>
  </si>
  <si>
    <t>自宅</t>
    <rPh sb="0" eb="2">
      <t>ジタク</t>
    </rPh>
    <phoneticPr fontId="1"/>
  </si>
  <si>
    <t>A2</t>
    <phoneticPr fontId="1"/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</si>
  <si>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</si>
  <si>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</si>
  <si>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</si>
  <si>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</si>
  <si>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</si>
  <si>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</si>
  <si>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</si>
  <si>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</si>
  <si>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</si>
  <si>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</si>
  <si>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</si>
  <si>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</si>
  <si>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</si>
  <si>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</si>
  <si>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B1</t>
    <phoneticPr fontId="1"/>
  </si>
  <si>
    <t>B2</t>
    <phoneticPr fontId="1"/>
  </si>
  <si>
    <t>B3</t>
  </si>
  <si>
    <t>C7</t>
  </si>
  <si>
    <t>C2</t>
    <phoneticPr fontId="1"/>
  </si>
  <si>
    <t>C1</t>
    <phoneticPr fontId="1"/>
  </si>
  <si>
    <t>C3</t>
  </si>
  <si>
    <t>C4</t>
  </si>
  <si>
    <t>C5</t>
  </si>
  <si>
    <t>C6</t>
  </si>
  <si>
    <t>2歳児の発達と保育(瀬野由衣)</t>
    <phoneticPr fontId="1"/>
  </si>
  <si>
    <t>ゼロ歳児の発達と保育(照井裕子)</t>
    <phoneticPr fontId="1"/>
  </si>
  <si>
    <t>4歳児の発達と保育(滝口圭子)</t>
    <rPh sb="1" eb="3">
      <t>サイジ</t>
    </rPh>
    <rPh sb="4" eb="6">
      <t>ハッタツ</t>
    </rPh>
    <rPh sb="7" eb="9">
      <t>ホイク</t>
    </rPh>
    <rPh sb="10" eb="12">
      <t>タキグチ</t>
    </rPh>
    <rPh sb="12" eb="14">
      <t>ケイコ</t>
    </rPh>
    <phoneticPr fontId="1"/>
  </si>
  <si>
    <t>身体の発達と運動あそび(鐘ヶ江淳一)</t>
    <rPh sb="0" eb="2">
      <t>カラダ</t>
    </rPh>
    <rPh sb="3" eb="5">
      <t>ハッタツ</t>
    </rPh>
    <rPh sb="6" eb="8">
      <t>ウンドウ</t>
    </rPh>
    <rPh sb="12" eb="15">
      <t>カネガエ</t>
    </rPh>
    <rPh sb="15" eb="17">
      <t>ジュンイチ</t>
    </rPh>
    <phoneticPr fontId="1"/>
  </si>
  <si>
    <t>保護者との関係づくりと子育て支援(常田美穂)</t>
    <rPh sb="0" eb="3">
      <t>ホゴシャ</t>
    </rPh>
    <rPh sb="5" eb="7">
      <t>カンケイ</t>
    </rPh>
    <rPh sb="11" eb="13">
      <t>コソダ</t>
    </rPh>
    <rPh sb="14" eb="16">
      <t>シエン</t>
    </rPh>
    <rPh sb="17" eb="19">
      <t>ツネダ</t>
    </rPh>
    <rPh sb="19" eb="21">
      <t>ミホ</t>
    </rPh>
    <phoneticPr fontId="1"/>
  </si>
  <si>
    <t>障がいのある子どもの保育と援助(三山岳)</t>
    <rPh sb="0" eb="1">
      <t>ショウ</t>
    </rPh>
    <rPh sb="6" eb="7">
      <t>コ</t>
    </rPh>
    <rPh sb="10" eb="12">
      <t>ホイク</t>
    </rPh>
    <rPh sb="13" eb="15">
      <t>エンジョ</t>
    </rPh>
    <rPh sb="16" eb="18">
      <t>ミヤマ</t>
    </rPh>
    <rPh sb="18" eb="19">
      <t>ガク</t>
    </rPh>
    <phoneticPr fontId="1"/>
  </si>
  <si>
    <t>どうして食べてくれないの？偏食の背景と対応(大山牧子)</t>
    <rPh sb="4" eb="5">
      <t>タ</t>
    </rPh>
    <rPh sb="13" eb="15">
      <t>ヘンショク</t>
    </rPh>
    <rPh sb="16" eb="18">
      <t>ハイケイ</t>
    </rPh>
    <rPh sb="19" eb="21">
      <t>タイオウ</t>
    </rPh>
    <rPh sb="22" eb="24">
      <t>オオヤマ</t>
    </rPh>
    <rPh sb="24" eb="26">
      <t>マキコ</t>
    </rPh>
    <phoneticPr fontId="1"/>
  </si>
  <si>
    <t>子どもと楽しむあそびのタネ イメージを広げる表現あそび(多田純也)</t>
    <rPh sb="0" eb="1">
      <t>コ</t>
    </rPh>
    <rPh sb="4" eb="5">
      <t>タノ</t>
    </rPh>
    <rPh sb="19" eb="20">
      <t>ヒロ</t>
    </rPh>
    <rPh sb="22" eb="24">
      <t>ヒョウゲン</t>
    </rPh>
    <rPh sb="28" eb="30">
      <t>タダ</t>
    </rPh>
    <rPh sb="30" eb="32">
      <t>ジュンヤ</t>
    </rPh>
    <phoneticPr fontId="1"/>
  </si>
  <si>
    <t>心を通わせ楽しもう ふれあいあそび＆手づくりおもちゃ(頭金多絵)</t>
    <rPh sb="27" eb="29">
      <t>トウキン</t>
    </rPh>
    <rPh sb="29" eb="31">
      <t>タエ</t>
    </rPh>
    <phoneticPr fontId="1"/>
  </si>
  <si>
    <t>3歳児の発達と保育(鈴木亜由美)</t>
    <rPh sb="1" eb="3">
      <t>サイジ</t>
    </rPh>
    <rPh sb="4" eb="6">
      <t>ハッタツ</t>
    </rPh>
    <rPh sb="7" eb="9">
      <t>ホイク</t>
    </rPh>
    <rPh sb="10" eb="12">
      <t>スズキ</t>
    </rPh>
    <rPh sb="12" eb="15">
      <t>アユミ</t>
    </rPh>
    <phoneticPr fontId="1"/>
  </si>
  <si>
    <t>乳幼児期の性と保育(艮香織)</t>
    <rPh sb="0" eb="3">
      <t>ニュウヨウジ</t>
    </rPh>
    <rPh sb="3" eb="4">
      <t>キ</t>
    </rPh>
    <rPh sb="5" eb="6">
      <t>セイ</t>
    </rPh>
    <rPh sb="7" eb="9">
      <t>ホイク</t>
    </rPh>
    <rPh sb="10" eb="11">
      <t>ウシトラ</t>
    </rPh>
    <rPh sb="11" eb="13">
      <t>カオリ</t>
    </rPh>
    <phoneticPr fontId="1"/>
  </si>
  <si>
    <t>食物アレルギーの正しい理解と対応(眞鍋穰)</t>
    <rPh sb="0" eb="2">
      <t>ショクモツ</t>
    </rPh>
    <rPh sb="8" eb="9">
      <t>タダ</t>
    </rPh>
    <rPh sb="11" eb="13">
      <t>リカイ</t>
    </rPh>
    <rPh sb="14" eb="16">
      <t>タイオウ</t>
    </rPh>
    <rPh sb="17" eb="19">
      <t>マナベ</t>
    </rPh>
    <rPh sb="19" eb="20">
      <t>ユタカ</t>
    </rPh>
    <phoneticPr fontId="1"/>
  </si>
  <si>
    <t>摂食機能の発達と食事介助(可野倫子)</t>
    <rPh sb="0" eb="2">
      <t>セッショク</t>
    </rPh>
    <rPh sb="2" eb="4">
      <t>キノウ</t>
    </rPh>
    <rPh sb="5" eb="7">
      <t>ハッタツ</t>
    </rPh>
    <rPh sb="8" eb="10">
      <t>ショクジ</t>
    </rPh>
    <rPh sb="10" eb="12">
      <t>カイジョ</t>
    </rPh>
    <rPh sb="13" eb="15">
      <t>カノ</t>
    </rPh>
    <rPh sb="15" eb="17">
      <t>ノリコ</t>
    </rPh>
    <phoneticPr fontId="1"/>
  </si>
  <si>
    <t>造形・描画を楽しむために大切にしたいこと(山田真世)</t>
    <rPh sb="0" eb="2">
      <t>ゾウケイ</t>
    </rPh>
    <rPh sb="3" eb="5">
      <t>ビョウガ</t>
    </rPh>
    <rPh sb="6" eb="7">
      <t>タノ</t>
    </rPh>
    <rPh sb="12" eb="14">
      <t>タイセツ</t>
    </rPh>
    <rPh sb="21" eb="23">
      <t>ヤマダ</t>
    </rPh>
    <rPh sb="23" eb="25">
      <t>マヨ</t>
    </rPh>
    <phoneticPr fontId="1"/>
  </si>
  <si>
    <t>なかまと共に深めていく幼児期のあそび(田中浩司)</t>
    <rPh sb="19" eb="21">
      <t>タナカ</t>
    </rPh>
    <rPh sb="21" eb="23">
      <t>コウジ</t>
    </rPh>
    <phoneticPr fontId="1"/>
  </si>
  <si>
    <t>保育者が知っておきたい 子どもの権利と保育制度(小泉広子／逆井直紀)</t>
    <rPh sb="24" eb="26">
      <t>コイズミ</t>
    </rPh>
    <rPh sb="26" eb="28">
      <t>ヒロコ</t>
    </rPh>
    <rPh sb="29" eb="31">
      <t>サカサイ</t>
    </rPh>
    <rPh sb="31" eb="33">
      <t>ナオキ</t>
    </rPh>
    <phoneticPr fontId="1"/>
  </si>
  <si>
    <t>ゼロ、１歳児が心地よく過ごせる保育(松田千都)</t>
    <rPh sb="18" eb="20">
      <t>マツダ</t>
    </rPh>
    <rPh sb="20" eb="22">
      <t>チヅ</t>
    </rPh>
    <phoneticPr fontId="1"/>
  </si>
  <si>
    <t>学童期を見通して幼児期に大切にしたいこと(長瀬美子)</t>
    <rPh sb="21" eb="23">
      <t>ナガセ</t>
    </rPh>
    <rPh sb="23" eb="25">
      <t>ヨシコ</t>
    </rPh>
    <phoneticPr fontId="1"/>
  </si>
  <si>
    <t>フリガナ</t>
  </si>
  <si>
    <t>講座記号（複数可）</t>
    <rPh sb="0" eb="2">
      <t>コウザ</t>
    </rPh>
    <rPh sb="2" eb="4">
      <t>キゴウ</t>
    </rPh>
    <rPh sb="5" eb="7">
      <t>フクスウ</t>
    </rPh>
    <rPh sb="7" eb="8">
      <t>カ</t>
    </rPh>
    <phoneticPr fontId="1"/>
  </si>
  <si>
    <t>(職場の場合)施設名</t>
    <rPh sb="1" eb="3">
      <t>ショクバ</t>
    </rPh>
    <rPh sb="4" eb="6">
      <t>バアイ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</si>
  <si>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</si>
  <si>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</si>
  <si>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</si>
  <si>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</si>
  <si>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</si>
  <si>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①受講料</t>
    <rPh sb="1" eb="4">
      <t>ジュコウリョウ</t>
    </rPh>
    <phoneticPr fontId="1"/>
  </si>
  <si>
    <t>②受講料</t>
    <phoneticPr fontId="1"/>
  </si>
  <si>
    <t>③受講料</t>
    <phoneticPr fontId="1"/>
  </si>
  <si>
    <t>④受講料</t>
    <phoneticPr fontId="1"/>
  </si>
  <si>
    <t>⑤受講料</t>
    <phoneticPr fontId="1"/>
  </si>
  <si>
    <t>担当者名</t>
    <rPh sb="0" eb="3">
      <t>タントウシャ</t>
    </rPh>
    <rPh sb="3" eb="4">
      <t>メイ</t>
    </rPh>
    <phoneticPr fontId="1"/>
  </si>
  <si>
    <t>kenshu@hoikuplaza.or.jp</t>
    <phoneticPr fontId="1"/>
  </si>
  <si>
    <t>【送信先メールアドレス】</t>
    <rPh sb="1" eb="3">
      <t>ソウシン</t>
    </rPh>
    <rPh sb="3" eb="4">
      <t>サキ</t>
    </rPh>
    <phoneticPr fontId="1"/>
  </si>
  <si>
    <t>合計金額</t>
    <rPh sb="0" eb="2">
      <t>ゴウケイ</t>
    </rPh>
    <rPh sb="2" eb="4">
      <t>キンガク</t>
    </rPh>
    <phoneticPr fontId="1"/>
  </si>
  <si>
    <t>＊５日以内（土日祝日を除く）に合計金額をご入金ください。確認できしだい、受講証をお送りします。</t>
    <rPh sb="21" eb="23">
      <t>ニュウキン</t>
    </rPh>
    <phoneticPr fontId="1"/>
  </si>
  <si>
    <t>【郵便振替口座】00110-5-514838 一般社団法人保育プラザJAPAN</t>
    <rPh sb="1" eb="5">
      <t>ユウビンフリカエ</t>
    </rPh>
    <rPh sb="5" eb="7">
      <t>コウザ</t>
    </rPh>
    <phoneticPr fontId="1"/>
  </si>
  <si>
    <r>
      <t>＊太枠内の必要事項をご入力のうえ、</t>
    </r>
    <r>
      <rPr>
        <b/>
        <sz val="11"/>
        <color rgb="FFFF0000"/>
        <rFont val="HG丸ｺﾞｼｯｸM-PRO"/>
        <family val="3"/>
        <charset val="128"/>
      </rPr>
      <t>メールにて添付送信</t>
    </r>
    <r>
      <rPr>
        <sz val="11"/>
        <color theme="1"/>
        <rFont val="HG丸ｺﾞｼｯｸM-PRO"/>
        <family val="3"/>
        <charset val="128"/>
      </rPr>
      <t>ください。　　</t>
    </r>
    <r>
      <rPr>
        <sz val="11"/>
        <color theme="1"/>
        <rFont val="游ゴシック"/>
        <family val="2"/>
        <charset val="128"/>
        <scheme val="minor"/>
      </rPr>
      <t>【送信先メールアドレス】</t>
    </r>
    <rPh sb="11" eb="13">
      <t>ニュウリョク</t>
    </rPh>
    <rPh sb="22" eb="24">
      <t>テンプ</t>
    </rPh>
    <rPh sb="24" eb="26">
      <t>ソウシン</t>
    </rPh>
    <phoneticPr fontId="1"/>
  </si>
  <si>
    <t>子どもの食と栄養(小野友紀)</t>
    <rPh sb="0" eb="1">
      <t>コ</t>
    </rPh>
    <rPh sb="4" eb="5">
      <t>ショク</t>
    </rPh>
    <rPh sb="6" eb="8">
      <t>エイヨウ</t>
    </rPh>
    <rPh sb="9" eb="11">
      <t>オノ</t>
    </rPh>
    <rPh sb="11" eb="13">
      <t>ユキ</t>
    </rPh>
    <phoneticPr fontId="1"/>
  </si>
  <si>
    <t>5歳児の発達と保育(河原紀子)</t>
    <rPh sb="10" eb="12">
      <t>カワハラ</t>
    </rPh>
    <rPh sb="12" eb="14">
      <t>ノリコ</t>
    </rPh>
    <phoneticPr fontId="1"/>
  </si>
  <si>
    <t>重大事故防止と安全管理(平沼博将・中岡亘)</t>
    <rPh sb="0" eb="2">
      <t>ジュウダイ</t>
    </rPh>
    <rPh sb="2" eb="4">
      <t>ジコ</t>
    </rPh>
    <rPh sb="4" eb="6">
      <t>ボウシ</t>
    </rPh>
    <rPh sb="7" eb="9">
      <t>アンゼン</t>
    </rPh>
    <rPh sb="9" eb="11">
      <t>カンリ</t>
    </rPh>
    <rPh sb="12" eb="14">
      <t>ヒラヌマ</t>
    </rPh>
    <rPh sb="14" eb="16">
      <t>ヒロマサ</t>
    </rPh>
    <rPh sb="17" eb="19">
      <t>ナカオカ</t>
    </rPh>
    <rPh sb="19" eb="20">
      <t>ワタル</t>
    </rPh>
    <phoneticPr fontId="1"/>
  </si>
  <si>
    <t>1歳児の発達と保育(吉田真理子)</t>
    <rPh sb="10" eb="12">
      <t>ヨシダ</t>
    </rPh>
    <rPh sb="12" eb="15">
      <t>マリコ</t>
    </rPh>
    <phoneticPr fontId="1"/>
  </si>
  <si>
    <t>食べる力の育ちと運動発達の関係(永井志保)</t>
    <rPh sb="0" eb="1">
      <t>タ</t>
    </rPh>
    <rPh sb="3" eb="4">
      <t>チカラ</t>
    </rPh>
    <rPh sb="5" eb="6">
      <t>ソダ</t>
    </rPh>
    <rPh sb="8" eb="12">
      <t>ウンドウハッタツ</t>
    </rPh>
    <rPh sb="13" eb="15">
      <t>カンケイ</t>
    </rPh>
    <rPh sb="16" eb="18">
      <t>ナガイ</t>
    </rPh>
    <rPh sb="18" eb="20">
      <t>シホ</t>
    </rPh>
    <phoneticPr fontId="1"/>
  </si>
  <si>
    <t>C8</t>
  </si>
  <si>
    <t>保育施設における保健衛生・感染対策(清水宣明)</t>
    <rPh sb="0" eb="4">
      <t>ホイクシセツ</t>
    </rPh>
    <rPh sb="8" eb="12">
      <t>ホケンエイセイ</t>
    </rPh>
    <rPh sb="13" eb="15">
      <t>カンセン</t>
    </rPh>
    <rPh sb="15" eb="17">
      <t>タイサク</t>
    </rPh>
    <rPh sb="18" eb="20">
      <t>シミズ</t>
    </rPh>
    <rPh sb="20" eb="22">
      <t>ノブアキ</t>
    </rPh>
    <phoneticPr fontId="1"/>
  </si>
  <si>
    <t>発達が気になる子の理解と、その保護者とのかかわり(三山岳)</t>
    <rPh sb="9" eb="11">
      <t>リカイ</t>
    </rPh>
    <rPh sb="25" eb="27">
      <t>ミヤマ</t>
    </rPh>
    <rPh sb="27" eb="28">
      <t>ガク</t>
    </rPh>
    <phoneticPr fontId="1"/>
  </si>
  <si>
    <t>おとな同士の関係づくり(五十嵐元子)</t>
    <rPh sb="3" eb="5">
      <t>ドウシ</t>
    </rPh>
    <rPh sb="6" eb="8">
      <t>カンケイ</t>
    </rPh>
    <rPh sb="12" eb="15">
      <t>イガラシ</t>
    </rPh>
    <rPh sb="15" eb="17">
      <t>モトコ</t>
    </rPh>
    <phoneticPr fontId="1"/>
  </si>
  <si>
    <t>１、２歳児の自我の育ちと人とのかかわり(若林紀乃)</t>
    <rPh sb="20" eb="22">
      <t>ワカバヤシ</t>
    </rPh>
    <rPh sb="22" eb="23">
      <t>キ</t>
    </rPh>
    <rPh sb="23" eb="24">
      <t>ノ</t>
    </rPh>
    <phoneticPr fontId="1"/>
  </si>
  <si>
    <t>W1</t>
    <phoneticPr fontId="1"/>
  </si>
  <si>
    <t>W2</t>
    <phoneticPr fontId="1"/>
  </si>
  <si>
    <t>W3</t>
    <phoneticPr fontId="1"/>
  </si>
  <si>
    <t>S</t>
    <phoneticPr fontId="1"/>
  </si>
  <si>
    <t>①6/19(金) ②7/17(金)</t>
    <rPh sb="6" eb="7">
      <t>キン</t>
    </rPh>
    <rPh sb="15" eb="16">
      <t>キン</t>
    </rPh>
    <phoneticPr fontId="1"/>
  </si>
  <si>
    <t>①7/24(金) ②11/27(金)</t>
    <rPh sb="6" eb="7">
      <t>キン</t>
    </rPh>
    <rPh sb="16" eb="17">
      <t>キン</t>
    </rPh>
    <phoneticPr fontId="1"/>
  </si>
  <si>
    <t>①9/18(金) ②10/20(火)</t>
    <rPh sb="6" eb="7">
      <t>キン</t>
    </rPh>
    <rPh sb="16" eb="17">
      <t>ヒ</t>
    </rPh>
    <phoneticPr fontId="1"/>
  </si>
  <si>
    <t>①6/11(木) ②11/10(火)</t>
    <rPh sb="6" eb="7">
      <t>モク</t>
    </rPh>
    <rPh sb="16" eb="17">
      <t>ヒ</t>
    </rPh>
    <phoneticPr fontId="1"/>
  </si>
  <si>
    <t>K1</t>
    <phoneticPr fontId="1"/>
  </si>
  <si>
    <t>K2</t>
    <phoneticPr fontId="1"/>
  </si>
  <si>
    <t>K3</t>
    <phoneticPr fontId="1"/>
  </si>
  <si>
    <t>Z</t>
    <phoneticPr fontId="1"/>
  </si>
  <si>
    <t>①7/31(金) ②11/13(金)</t>
    <rPh sb="6" eb="7">
      <t>キン</t>
    </rPh>
    <rPh sb="16" eb="17">
      <t>キン</t>
    </rPh>
    <phoneticPr fontId="1"/>
  </si>
  <si>
    <t>①9/17(木) ②12/10(木)</t>
    <rPh sb="6" eb="7">
      <t>モク</t>
    </rPh>
    <rPh sb="16" eb="17">
      <t>モク</t>
    </rPh>
    <phoneticPr fontId="1"/>
  </si>
  <si>
    <t>A15</t>
    <phoneticPr fontId="1"/>
  </si>
  <si>
    <t>プラザ</t>
    <phoneticPr fontId="1"/>
  </si>
  <si>
    <t>ホイク プラザ</t>
    <phoneticPr fontId="1"/>
  </si>
  <si>
    <r>
      <t>2026年度 保育プラザ研修 受講申込書</t>
    </r>
    <r>
      <rPr>
        <b/>
        <sz val="16"/>
        <color theme="1"/>
        <rFont val="HG丸ｺﾞｼｯｸM-PRO"/>
        <family val="3"/>
        <charset val="128"/>
      </rPr>
      <t>（メール添付送信用）</t>
    </r>
    <rPh sb="24" eb="26">
      <t>テンプ</t>
    </rPh>
    <rPh sb="26" eb="28">
      <t>ソウシン</t>
    </rPh>
    <rPh sb="28" eb="29">
      <t>ヨウ</t>
    </rPh>
    <rPh sb="29" eb="30">
      <t>シンヨウ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</si>
</sst>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/d\(aaa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明朝"/>
      <family val="1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7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right" vertical="center" shrinkToFit="1"/>
      <protection locked="0"/>
    </xf>
    <xf numFmtId="0" fontId="3" fillId="2" borderId="15" xfId="0" applyFont="1" applyFill="1" applyBorder="1" applyAlignment="1" applyProtection="1">
      <alignment horizontal="right" vertical="center" shrinkToFit="1"/>
      <protection locked="0"/>
    </xf>
    <xf numFmtId="0" fontId="3" fillId="2" borderId="18" xfId="0" applyFont="1" applyFill="1" applyBorder="1" applyAlignment="1" applyProtection="1">
      <alignment vertical="center" shrinkToFit="1"/>
      <protection locked="0"/>
    </xf>
    <xf numFmtId="0" fontId="0" fillId="3" borderId="0" xfId="0" applyFill="1">
      <alignment vertical="center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 shrinkToFit="1"/>
    </xf>
    <xf numFmtId="0" fontId="9" fillId="0" borderId="27" xfId="0" applyFont="1" applyBorder="1" applyAlignment="1">
      <alignment horizont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5" fontId="8" fillId="0" borderId="19" xfId="0" applyNumberFormat="1" applyFont="1" applyBorder="1" applyAlignment="1">
      <alignment horizontal="right" vertical="center" indent="1"/>
    </xf>
    <xf numFmtId="5" fontId="3" fillId="3" borderId="1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7" fillId="0" borderId="27" xfId="0" applyFont="1" applyBorder="1" applyAlignment="1">
      <alignment horizontal="center" shrinkToFit="1"/>
    </xf>
    <xf numFmtId="5" fontId="3" fillId="0" borderId="19" xfId="0" applyNumberFormat="1" applyFont="1" applyBorder="1" applyAlignment="1">
      <alignment horizontal="right" vertical="center" indent="1"/>
    </xf>
    <xf numFmtId="0" fontId="7" fillId="0" borderId="28" xfId="0" applyFont="1" applyBorder="1" applyAlignment="1">
      <alignment horizontal="center" shrinkToFit="1"/>
    </xf>
    <xf numFmtId="5" fontId="3" fillId="0" borderId="52" xfId="0" applyNumberFormat="1" applyFont="1" applyBorder="1" applyAlignment="1">
      <alignment horizontal="right" vertical="center" indent="1"/>
    </xf>
    <xf numFmtId="5" fontId="10" fillId="0" borderId="51" xfId="0" applyNumberFormat="1" applyFont="1" applyBorder="1" applyAlignment="1">
      <alignment horizontal="right" vertical="center" indent="1"/>
    </xf>
    <xf numFmtId="0" fontId="2" fillId="0" borderId="0" xfId="0" applyFont="1">
      <alignment vertical="center"/>
    </xf>
    <xf numFmtId="0" fontId="11" fillId="0" borderId="0" xfId="1" applyFill="1" applyAlignment="1" applyProtection="1">
      <alignment vertical="center"/>
    </xf>
    <xf numFmtId="0" fontId="2" fillId="0" borderId="0" xfId="0" applyFont="1" applyAlignment="1"/>
    <xf numFmtId="0" fontId="11" fillId="0" borderId="0" xfId="1" applyFill="1" applyAlignment="1" applyProtection="1">
      <alignment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11" fillId="0" borderId="0" xfId="1" applyFill="1" applyProtection="1">
      <alignment vertical="center"/>
      <protection locked="0"/>
    </xf>
    <xf numFmtId="176" fontId="0" fillId="3" borderId="0" xfId="0" applyNumberFormat="1" applyFill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3" fillId="2" borderId="36" xfId="0" applyFont="1" applyFill="1" applyBorder="1" applyAlignment="1" applyProtection="1">
      <alignment vertical="center" shrinkToFit="1"/>
      <protection locked="0"/>
    </xf>
    <xf numFmtId="0" fontId="3" fillId="2" borderId="37" xfId="0" applyFont="1" applyFill="1" applyBorder="1" applyAlignment="1" applyProtection="1">
      <alignment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44" xfId="0" applyFont="1" applyFill="1" applyBorder="1" applyAlignment="1" applyProtection="1">
      <alignment vertical="center" shrinkToFit="1"/>
      <protection locked="0"/>
    </xf>
    <xf numFmtId="0" fontId="3" fillId="2" borderId="45" xfId="0" applyFont="1" applyFill="1" applyBorder="1" applyAlignment="1" applyProtection="1">
      <alignment vertical="center" shrinkToFit="1"/>
      <protection locked="0"/>
    </xf>
    <xf numFmtId="49" fontId="3" fillId="2" borderId="46" xfId="0" applyNumberFormat="1" applyFont="1" applyFill="1" applyBorder="1" applyAlignment="1" applyProtection="1">
      <alignment vertical="center" shrinkToFit="1"/>
      <protection locked="0"/>
    </xf>
    <xf numFmtId="49" fontId="3" fillId="2" borderId="47" xfId="0" applyNumberFormat="1" applyFont="1" applyFill="1" applyBorder="1" applyAlignment="1" applyProtection="1">
      <alignment vertical="center" shrinkToFit="1"/>
      <protection locked="0"/>
    </xf>
    <xf numFmtId="49" fontId="3" fillId="2" borderId="48" xfId="0" applyNumberFormat="1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right" vertical="center" inden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DDDE"/>
      <color rgb="FFFFBDBF"/>
      <color rgb="FFFFA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0</xdr:row>
      <xdr:rowOff>384810</xdr:rowOff>
    </xdr:from>
    <xdr:to>
      <xdr:col>18</xdr:col>
      <xdr:colOff>86204</xdr:colOff>
      <xdr:row>6</xdr:row>
      <xdr:rowOff>114300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F7DBCCF-BA98-4BEA-BADF-5DE55751DF40}"/>
            </a:ext>
          </a:extLst>
        </xdr:cNvPr>
        <xdr:cNvSpPr/>
      </xdr:nvSpPr>
      <xdr:spPr bwMode="auto">
        <a:xfrm>
          <a:off x="9747997" y="384810"/>
          <a:ext cx="3686654" cy="1029372"/>
        </a:xfrm>
        <a:prstGeom prst="roundRect">
          <a:avLst>
            <a:gd name="adj" fmla="val 21318"/>
          </a:avLst>
        </a:prstGeom>
        <a:solidFill>
          <a:sysClr val="window" lastClr="FFFFFF">
            <a:lumMod val="95000"/>
          </a:sys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★色付きのセルすべてに入力してください。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</a:rPr>
            <a:t>ブルーのセル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</a:rPr>
            <a:t>…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</a:rPr>
            <a:t>プルダウン選択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AFB1"/>
              </a:solidFill>
              <a:effectLst/>
              <a:uLnTx/>
              <a:uFillTx/>
            </a:rPr>
            <a:t>ピンクのセル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rgbClr val="FFAFB1"/>
              </a:solidFill>
              <a:effectLst/>
              <a:uLnTx/>
              <a:uFillTx/>
            </a:rPr>
            <a:t>…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AFB1"/>
              </a:solidFill>
              <a:effectLst/>
              <a:uLnTx/>
              <a:uFillTx/>
            </a:rPr>
            <a:t>直接入力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rgbClr val="FFAFB1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nshu@hoikuplaza.or.jp" TargetMode="External"/><Relationship Id="rId1" Type="http://schemas.openxmlformats.org/officeDocument/2006/relationships/hyperlink" Target="mailto:kenshu@hoikuplaza.or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8883-782F-4853-B73E-E48807570F7E}">
  <sheetPr>
    <pageSetUpPr fitToPage="1"/>
  </sheetPr>
  <dimension ref="A1:S25"/>
  <sheetViews>
    <sheetView tabSelected="1" view="pageBreakPreview" zoomScale="85" zoomScaleNormal="100" zoomScaleSheetLayoutView="85" workbookViewId="0">
      <selection activeCell="G13" sqref="G13"/>
    </sheetView>
  </sheetViews>
  <sheetFormatPr defaultRowHeight="18" x14ac:dyDescent="0.45"/>
  <cols>
    <col min="1" max="1" width="10.796875" style="12" customWidth="1"/>
    <col min="2" max="3" width="11.19921875" style="12" customWidth="1"/>
    <col min="4" max="4" width="16.09765625" style="12" customWidth="1"/>
    <col min="5" max="5" width="6.796875" style="12" customWidth="1"/>
    <col min="6" max="6" width="4.09765625" style="12" customWidth="1"/>
    <col min="7" max="7" width="11.8984375" style="12" customWidth="1"/>
    <col min="8" max="12" width="8" style="12" customWidth="1"/>
    <col min="13" max="13" width="13" style="12" customWidth="1"/>
    <col min="14" max="14" width="8.59765625" style="12" customWidth="1"/>
    <col min="15" max="19" width="10.296875" style="12" customWidth="1"/>
    <col min="20" max="16384" width="8.796875" style="12"/>
  </cols>
  <sheetData>
    <row r="1" spans="1:19" s="17" customFormat="1" ht="30.6" customHeight="1" x14ac:dyDescent="0.45">
      <c r="A1" s="61" t="s">
        <v>171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9" ht="13.2" customHeight="1" x14ac:dyDescent="0.4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9" ht="13.2" customHeight="1" x14ac:dyDescent="0.45">
      <c r="A3" s="50" t="s">
        <v>143</v>
      </c>
      <c r="B3"/>
      <c r="C3"/>
      <c r="D3"/>
      <c r="E3"/>
      <c r="F3"/>
      <c r="G3"/>
      <c r="H3" s="58"/>
      <c r="I3" s="58" t="s">
        <v>138</v>
      </c>
      <c r="J3" s="58"/>
      <c r="K3"/>
      <c r="L3"/>
      <c r="M3"/>
    </row>
    <row r="4" spans="1:19" ht="13.2" customHeight="1" x14ac:dyDescent="0.45">
      <c r="A4" s="50" t="s">
        <v>0</v>
      </c>
      <c r="B4"/>
      <c r="C4"/>
      <c r="D4"/>
      <c r="E4"/>
      <c r="F4"/>
      <c r="G4"/>
      <c r="H4"/>
      <c r="I4"/>
      <c r="J4"/>
      <c r="K4"/>
      <c r="L4"/>
      <c r="M4"/>
    </row>
    <row r="5" spans="1:19" ht="5.4" customHeight="1" thickBot="1" x14ac:dyDescent="0.5">
      <c r="A5"/>
      <c r="B5"/>
      <c r="C5"/>
      <c r="D5"/>
      <c r="E5"/>
      <c r="F5"/>
      <c r="G5"/>
      <c r="H5"/>
      <c r="I5"/>
      <c r="J5"/>
      <c r="K5"/>
      <c r="L5"/>
      <c r="M5"/>
    </row>
    <row r="6" spans="1:19" ht="26.4" customHeight="1" thickTop="1" x14ac:dyDescent="0.45">
      <c r="A6" s="20" t="s">
        <v>4</v>
      </c>
      <c r="B6" s="13"/>
      <c r="C6" s="21" t="s">
        <v>2</v>
      </c>
      <c r="D6" s="14"/>
      <c r="E6" s="22" t="s">
        <v>1</v>
      </c>
      <c r="F6" s="62"/>
      <c r="G6" s="63"/>
      <c r="H6" s="63"/>
      <c r="I6" s="63"/>
      <c r="J6" s="63"/>
      <c r="K6" s="64"/>
      <c r="L6" s="22" t="s">
        <v>137</v>
      </c>
      <c r="M6" s="11"/>
    </row>
    <row r="7" spans="1:19" ht="26.4" customHeight="1" x14ac:dyDescent="0.45">
      <c r="A7" s="82" t="s">
        <v>15</v>
      </c>
      <c r="B7" s="84" t="s">
        <v>16</v>
      </c>
      <c r="C7" s="23" t="s">
        <v>17</v>
      </c>
      <c r="D7" s="60"/>
      <c r="E7" s="24" t="s">
        <v>5</v>
      </c>
      <c r="F7" s="65"/>
      <c r="G7" s="66"/>
      <c r="H7" s="66"/>
      <c r="I7" s="66"/>
      <c r="J7" s="66"/>
      <c r="K7" s="66"/>
      <c r="L7" s="66"/>
      <c r="M7" s="67"/>
    </row>
    <row r="8" spans="1:19" ht="26.4" customHeight="1" x14ac:dyDescent="0.45">
      <c r="A8" s="82"/>
      <c r="B8" s="85"/>
      <c r="C8" s="25"/>
      <c r="D8" s="71" t="s">
        <v>126</v>
      </c>
      <c r="E8" s="72"/>
      <c r="F8" s="65"/>
      <c r="G8" s="66"/>
      <c r="H8" s="66"/>
      <c r="I8" s="66"/>
      <c r="J8" s="66"/>
      <c r="K8" s="66"/>
      <c r="L8" s="66"/>
      <c r="M8" s="67"/>
    </row>
    <row r="9" spans="1:19" ht="26.4" customHeight="1" thickBot="1" x14ac:dyDescent="0.5">
      <c r="A9" s="83"/>
      <c r="B9" s="15"/>
      <c r="C9" s="26" t="s">
        <v>6</v>
      </c>
      <c r="D9" s="68"/>
      <c r="E9" s="69"/>
      <c r="F9" s="69"/>
      <c r="G9" s="69"/>
      <c r="H9" s="69"/>
      <c r="I9" s="27" t="s">
        <v>7</v>
      </c>
      <c r="J9" s="68"/>
      <c r="K9" s="69"/>
      <c r="L9" s="69"/>
      <c r="M9" s="70"/>
      <c r="O9" s="28"/>
      <c r="P9" s="28"/>
      <c r="Q9" s="28"/>
      <c r="R9" s="28"/>
    </row>
    <row r="10" spans="1:19" ht="18" customHeight="1" thickTop="1" x14ac:dyDescent="0.45">
      <c r="A10" s="86" t="s">
        <v>18</v>
      </c>
      <c r="B10" s="77" t="s">
        <v>8</v>
      </c>
      <c r="C10" s="78"/>
      <c r="D10" s="79"/>
      <c r="E10" s="88" t="s">
        <v>19</v>
      </c>
      <c r="F10" s="89"/>
      <c r="G10" s="75" t="s">
        <v>11</v>
      </c>
      <c r="H10" s="78" t="s">
        <v>125</v>
      </c>
      <c r="I10" s="78"/>
      <c r="J10" s="78"/>
      <c r="K10" s="78"/>
      <c r="L10" s="79"/>
      <c r="M10" s="80" t="s">
        <v>20</v>
      </c>
      <c r="O10" s="29"/>
      <c r="P10" s="29"/>
      <c r="Q10" s="29"/>
      <c r="R10" s="29"/>
      <c r="S10" s="29"/>
    </row>
    <row r="11" spans="1:19" ht="18" customHeight="1" x14ac:dyDescent="0.45">
      <c r="A11" s="87"/>
      <c r="B11" s="24" t="s">
        <v>9</v>
      </c>
      <c r="C11" s="30" t="s">
        <v>10</v>
      </c>
      <c r="D11" s="31" t="s">
        <v>124</v>
      </c>
      <c r="E11" s="90"/>
      <c r="F11" s="91"/>
      <c r="G11" s="76"/>
      <c r="H11" s="24" t="s">
        <v>127</v>
      </c>
      <c r="I11" s="30" t="s">
        <v>128</v>
      </c>
      <c r="J11" s="30" t="s">
        <v>129</v>
      </c>
      <c r="K11" s="30" t="s">
        <v>130</v>
      </c>
      <c r="L11" s="32" t="s">
        <v>131</v>
      </c>
      <c r="M11" s="81"/>
      <c r="O11" s="33" t="s">
        <v>132</v>
      </c>
      <c r="P11" s="33" t="s">
        <v>133</v>
      </c>
      <c r="Q11" s="33" t="s">
        <v>134</v>
      </c>
      <c r="R11" s="33" t="s">
        <v>135</v>
      </c>
      <c r="S11" s="33" t="s">
        <v>136</v>
      </c>
    </row>
    <row r="12" spans="1:19" ht="23.4" customHeight="1" x14ac:dyDescent="0.35">
      <c r="A12" s="34" t="s">
        <v>12</v>
      </c>
      <c r="B12" s="35" t="s">
        <v>13</v>
      </c>
      <c r="C12" s="36" t="s">
        <v>169</v>
      </c>
      <c r="D12" s="37" t="s">
        <v>170</v>
      </c>
      <c r="E12" s="38">
        <v>2</v>
      </c>
      <c r="F12" s="39" t="s">
        <v>3</v>
      </c>
      <c r="G12" s="40" t="s">
        <v>14</v>
      </c>
      <c r="H12" s="35" t="s">
        <v>168</v>
      </c>
      <c r="I12" s="36" t="s">
        <v>155</v>
      </c>
      <c r="J12" s="36" t="s">
        <v>164</v>
      </c>
      <c r="K12" s="36"/>
      <c r="L12" s="41"/>
      <c r="M12" s="42">
        <f>O12+P12+Q12+R12+S12</f>
        <v>41800</v>
      </c>
      <c r="O12" s="43">
        <f>COUNTIF(H12,"A1")*7700+COUNTIF(H12,"A2")*7700+COUNTIF(H12,"A3")*7700+COUNTIF(H12,"A4")*7700+COUNTIF(H12,"A5")*7700+COUNTIF(H12,"A6")*7700+COUNTIF(H12,"A7")*7700+COUNTIF(H12,"A8")*7700+COUNTIF(H12,"A9")*7700+COUNTIF(H12,"A10")*7700+COUNTIF(H12,"A11")*7700+COUNTIF(H12,"A12")*7700+COUNTIF(H12,"A13")*7700+COUNTIF(H12,"A14")*7700+COUNTIF(H12,"A15")*7700+COUNTIF(H12,"A16")*7700+COUNTIF(H12,"B1")*8800+COUNTIF(H12,"B2")*8800+COUNTIF(H12,"B3")*8800+COUNTIF(H12,"C1")*7700+COUNTIF(H12,"C2")*7700+COUNTIF(H12,"C3")*7700+COUNTIF(H12,"C4")*7700+COUNTIF(H12,"C5")*7700+COUNTIF(H12,"C6")*7700+COUNTIF(H12,"C7")*7700+COUNTIF(H12,"C8")*7700+COUNTIF(H12,"W1")*16500+COUNTIF(H12,"W2")*16500+COUNTIF(H12,"W3")*16500+COUNTIF(H12,"S")*17600+COUNTIF(H12,"K1")*12100+COUNTIF(H12,"K2")*8800+COUNTIF(H12,"K3")*17600+COUNTIF(H12,"Z")*19800</f>
        <v>7700</v>
      </c>
      <c r="P12" s="43">
        <f t="shared" ref="P12:S12" si="0">COUNTIF(I12,"A1")*7700+COUNTIF(I12,"A2")*7700+COUNTIF(I12,"A3")*7700+COUNTIF(I12,"A4")*7700+COUNTIF(I12,"A5")*7700+COUNTIF(I12,"A6")*7700+COUNTIF(I12,"A7")*7700+COUNTIF(I12,"A8")*7700+COUNTIF(I12,"A9")*7700+COUNTIF(I12,"A10")*7700+COUNTIF(I12,"A11")*7700+COUNTIF(I12,"A12")*7700+COUNTIF(I12,"A13")*7700+COUNTIF(I12,"A14")*7700+COUNTIF(I12,"A15")*7700+COUNTIF(I12,"A16")*7700+COUNTIF(I12,"B1")*8800+COUNTIF(I12,"B2")*8800+COUNTIF(I12,"B3")*8800+COUNTIF(I12,"C1")*7700+COUNTIF(I12,"C2")*7700+COUNTIF(I12,"C3")*7700+COUNTIF(I12,"C4")*7700+COUNTIF(I12,"C5")*7700+COUNTIF(I12,"C6")*7700+COUNTIF(I12,"C7")*7700+COUNTIF(I12,"C8")*7700+COUNTIF(I12,"W1")*16500+COUNTIF(I12,"W2")*16500+COUNTIF(I12,"W3")*16500+COUNTIF(I12,"S")*17600+COUNTIF(I12,"K1")*12100+COUNTIF(I12,"K2")*8800+COUNTIF(I12,"K3")*17600+COUNTIF(I12,"Z")*19800</f>
        <v>16500</v>
      </c>
      <c r="Q12" s="43">
        <f t="shared" si="0"/>
        <v>17600</v>
      </c>
      <c r="R12" s="43">
        <f t="shared" si="0"/>
        <v>0</v>
      </c>
      <c r="S12" s="43">
        <f t="shared" si="0"/>
        <v>0</v>
      </c>
    </row>
    <row r="13" spans="1:19" ht="23.4" customHeight="1" x14ac:dyDescent="0.35">
      <c r="A13" s="44"/>
      <c r="B13" s="1"/>
      <c r="C13" s="2"/>
      <c r="D13" s="3"/>
      <c r="E13" s="9"/>
      <c r="F13" s="45" t="s">
        <v>3</v>
      </c>
      <c r="G13" s="8"/>
      <c r="H13" s="54"/>
      <c r="I13" s="55"/>
      <c r="J13" s="55"/>
      <c r="K13" s="55"/>
      <c r="L13" s="55"/>
      <c r="M13" s="46">
        <f>O13+P13+Q13+R13+S13</f>
        <v>0</v>
      </c>
      <c r="O13" s="43">
        <f t="shared" ref="O13:O22" si="1">COUNTIF(H13,"A1")*7700+COUNTIF(H13,"A2")*7700+COUNTIF(H13,"A3")*7700+COUNTIF(H13,"A4")*7700+COUNTIF(H13,"A5")*7700+COUNTIF(H13,"A6")*7700+COUNTIF(H13,"A7")*7700+COUNTIF(H13,"A8")*7700+COUNTIF(H13,"A9")*7700+COUNTIF(H13,"A10")*7700+COUNTIF(H13,"A11")*7700+COUNTIF(H13,"A12")*7700+COUNTIF(H13,"A13")*7700+COUNTIF(H13,"A14")*7700+COUNTIF(H13,"A15")*7700+COUNTIF(H13,"A16")*7700+COUNTIF(H13,"B1")*8800+COUNTIF(H13,"B2")*8800+COUNTIF(H13,"B3")*8800+COUNTIF(H13,"C1")*7700+COUNTIF(H13,"C2")*7700+COUNTIF(H13,"C3")*7700+COUNTIF(H13,"C4")*7700+COUNTIF(H13,"C5")*7700+COUNTIF(H13,"C6")*7700+COUNTIF(H13,"C7")*7700+COUNTIF(H13,"C8")*7700+COUNTIF(H13,"W1")*16500+COUNTIF(H13,"W2")*16500+COUNTIF(H13,"W3")*16500+COUNTIF(H13,"S")*17600+COUNTIF(H13,"K1")*12100+COUNTIF(H13,"K2")*8800+COUNTIF(H13,"K3")*17600+COUNTIF(H13,"Z")*19800</f>
        <v>0</v>
      </c>
      <c r="P13" s="43">
        <f t="shared" ref="P13:P22" si="2">COUNTIF(I13,"A1")*7700+COUNTIF(I13,"A2")*7700+COUNTIF(I13,"A3")*7700+COUNTIF(I13,"A4")*7700+COUNTIF(I13,"A5")*7700+COUNTIF(I13,"A6")*7700+COUNTIF(I13,"A7")*7700+COUNTIF(I13,"A8")*7700+COUNTIF(I13,"A9")*7700+COUNTIF(I13,"A10")*7700+COUNTIF(I13,"A11")*7700+COUNTIF(I13,"A12")*7700+COUNTIF(I13,"A13")*7700+COUNTIF(I13,"A14")*7700+COUNTIF(I13,"A15")*7700+COUNTIF(I13,"A16")*7700+COUNTIF(I13,"B1")*8800+COUNTIF(I13,"B2")*8800+COUNTIF(I13,"B3")*8800+COUNTIF(I13,"C1")*7700+COUNTIF(I13,"C2")*7700+COUNTIF(I13,"C3")*7700+COUNTIF(I13,"C4")*7700+COUNTIF(I13,"C5")*7700+COUNTIF(I13,"C6")*7700+COUNTIF(I13,"C7")*7700+COUNTIF(I13,"C8")*7700+COUNTIF(I13,"W1")*16500+COUNTIF(I13,"W2")*16500+COUNTIF(I13,"W3")*16500+COUNTIF(I13,"S")*17600+COUNTIF(I13,"K1")*12100+COUNTIF(I13,"K2")*8800+COUNTIF(I13,"K3")*17600+COUNTIF(I13,"Z")*19800</f>
        <v>0</v>
      </c>
      <c r="Q13" s="43">
        <f t="shared" ref="Q13:Q22" si="3">COUNTIF(J13,"A1")*7700+COUNTIF(J13,"A2")*7700+COUNTIF(J13,"A3")*7700+COUNTIF(J13,"A4")*7700+COUNTIF(J13,"A5")*7700+COUNTIF(J13,"A6")*7700+COUNTIF(J13,"A7")*7700+COUNTIF(J13,"A8")*7700+COUNTIF(J13,"A9")*7700+COUNTIF(J13,"A10")*7700+COUNTIF(J13,"A11")*7700+COUNTIF(J13,"A12")*7700+COUNTIF(J13,"A13")*7700+COUNTIF(J13,"A14")*7700+COUNTIF(J13,"A15")*7700+COUNTIF(J13,"A16")*7700+COUNTIF(J13,"B1")*8800+COUNTIF(J13,"B2")*8800+COUNTIF(J13,"B3")*8800+COUNTIF(J13,"C1")*7700+COUNTIF(J13,"C2")*7700+COUNTIF(J13,"C3")*7700+COUNTIF(J13,"C4")*7700+COUNTIF(J13,"C5")*7700+COUNTIF(J13,"C6")*7700+COUNTIF(J13,"C7")*7700+COUNTIF(J13,"C8")*7700+COUNTIF(J13,"W1")*16500+COUNTIF(J13,"W2")*16500+COUNTIF(J13,"W3")*16500+COUNTIF(J13,"S")*17600+COUNTIF(J13,"K1")*12100+COUNTIF(J13,"K2")*8800+COUNTIF(J13,"K3")*17600+COUNTIF(J13,"Z")*19800</f>
        <v>0</v>
      </c>
      <c r="R13" s="43">
        <f t="shared" ref="R13:R22" si="4">COUNTIF(K13,"A1")*7700+COUNTIF(K13,"A2")*7700+COUNTIF(K13,"A3")*7700+COUNTIF(K13,"A4")*7700+COUNTIF(K13,"A5")*7700+COUNTIF(K13,"A6")*7700+COUNTIF(K13,"A7")*7700+COUNTIF(K13,"A8")*7700+COUNTIF(K13,"A9")*7700+COUNTIF(K13,"A10")*7700+COUNTIF(K13,"A11")*7700+COUNTIF(K13,"A12")*7700+COUNTIF(K13,"A13")*7700+COUNTIF(K13,"A14")*7700+COUNTIF(K13,"A15")*7700+COUNTIF(K13,"A16")*7700+COUNTIF(K13,"B1")*8800+COUNTIF(K13,"B2")*8800+COUNTIF(K13,"B3")*8800+COUNTIF(K13,"C1")*7700+COUNTIF(K13,"C2")*7700+COUNTIF(K13,"C3")*7700+COUNTIF(K13,"C4")*7700+COUNTIF(K13,"C5")*7700+COUNTIF(K13,"C6")*7700+COUNTIF(K13,"C7")*7700+COUNTIF(K13,"C8")*7700+COUNTIF(K13,"W1")*16500+COUNTIF(K13,"W2")*16500+COUNTIF(K13,"W3")*16500+COUNTIF(K13,"S")*17600+COUNTIF(K13,"K1")*12100+COUNTIF(K13,"K2")*8800+COUNTIF(K13,"K3")*17600+COUNTIF(K13,"Z")*19800</f>
        <v>0</v>
      </c>
      <c r="S13" s="43">
        <f t="shared" ref="S13:S22" si="5">COUNTIF(L13,"A1")*7700+COUNTIF(L13,"A2")*7700+COUNTIF(L13,"A3")*7700+COUNTIF(L13,"A4")*7700+COUNTIF(L13,"A5")*7700+COUNTIF(L13,"A6")*7700+COUNTIF(L13,"A7")*7700+COUNTIF(L13,"A8")*7700+COUNTIF(L13,"A9")*7700+COUNTIF(L13,"A10")*7700+COUNTIF(L13,"A11")*7700+COUNTIF(L13,"A12")*7700+COUNTIF(L13,"A13")*7700+COUNTIF(L13,"A14")*7700+COUNTIF(L13,"A15")*7700+COUNTIF(L13,"A16")*7700+COUNTIF(L13,"B1")*8800+COUNTIF(L13,"B2")*8800+COUNTIF(L13,"B3")*8800+COUNTIF(L13,"C1")*7700+COUNTIF(L13,"C2")*7700+COUNTIF(L13,"C3")*7700+COUNTIF(L13,"C4")*7700+COUNTIF(L13,"C5")*7700+COUNTIF(L13,"C6")*7700+COUNTIF(L13,"C7")*7700+COUNTIF(L13,"C8")*7700+COUNTIF(L13,"W1")*16500+COUNTIF(L13,"W2")*16500+COUNTIF(L13,"W3")*16500+COUNTIF(L13,"S")*17600+COUNTIF(L13,"K1")*12100+COUNTIF(L13,"K2")*8800+COUNTIF(L13,"K3")*17600+COUNTIF(L13,"Z")*19800</f>
        <v>0</v>
      </c>
    </row>
    <row r="14" spans="1:19" ht="23.4" customHeight="1" x14ac:dyDescent="0.35">
      <c r="A14" s="44"/>
      <c r="B14" s="1"/>
      <c r="C14" s="2"/>
      <c r="D14" s="3"/>
      <c r="E14" s="9"/>
      <c r="F14" s="45" t="s">
        <v>3</v>
      </c>
      <c r="G14" s="8"/>
      <c r="H14" s="54"/>
      <c r="I14" s="55"/>
      <c r="J14" s="55"/>
      <c r="K14" s="55"/>
      <c r="L14" s="55"/>
      <c r="M14" s="46">
        <f t="shared" ref="M14:M22" si="6">O14+P14+Q14+R14+S14</f>
        <v>0</v>
      </c>
      <c r="O14" s="43">
        <f t="shared" si="1"/>
        <v>0</v>
      </c>
      <c r="P14" s="43">
        <f t="shared" si="2"/>
        <v>0</v>
      </c>
      <c r="Q14" s="43">
        <f t="shared" si="3"/>
        <v>0</v>
      </c>
      <c r="R14" s="43">
        <f t="shared" si="4"/>
        <v>0</v>
      </c>
      <c r="S14" s="43">
        <f t="shared" si="5"/>
        <v>0</v>
      </c>
    </row>
    <row r="15" spans="1:19" ht="23.4" customHeight="1" x14ac:dyDescent="0.35">
      <c r="A15" s="44"/>
      <c r="B15" s="1"/>
      <c r="C15" s="2"/>
      <c r="D15" s="3"/>
      <c r="E15" s="9"/>
      <c r="F15" s="45" t="s">
        <v>3</v>
      </c>
      <c r="G15" s="8"/>
      <c r="H15" s="54"/>
      <c r="I15" s="55"/>
      <c r="J15" s="55"/>
      <c r="K15" s="55"/>
      <c r="L15" s="55"/>
      <c r="M15" s="46">
        <f t="shared" si="6"/>
        <v>0</v>
      </c>
      <c r="O15" s="43">
        <f t="shared" si="1"/>
        <v>0</v>
      </c>
      <c r="P15" s="43">
        <f t="shared" si="2"/>
        <v>0</v>
      </c>
      <c r="Q15" s="43">
        <f t="shared" si="3"/>
        <v>0</v>
      </c>
      <c r="R15" s="43">
        <f t="shared" si="4"/>
        <v>0</v>
      </c>
      <c r="S15" s="43">
        <f t="shared" si="5"/>
        <v>0</v>
      </c>
    </row>
    <row r="16" spans="1:19" ht="23.4" customHeight="1" x14ac:dyDescent="0.35">
      <c r="A16" s="44"/>
      <c r="B16" s="1"/>
      <c r="C16" s="2"/>
      <c r="D16" s="3"/>
      <c r="E16" s="9"/>
      <c r="F16" s="45" t="s">
        <v>3</v>
      </c>
      <c r="G16" s="8"/>
      <c r="H16" s="54"/>
      <c r="I16" s="55"/>
      <c r="J16" s="55"/>
      <c r="K16" s="55"/>
      <c r="L16" s="55"/>
      <c r="M16" s="46">
        <f t="shared" si="6"/>
        <v>0</v>
      </c>
      <c r="O16" s="43">
        <f t="shared" si="1"/>
        <v>0</v>
      </c>
      <c r="P16" s="43">
        <f t="shared" si="2"/>
        <v>0</v>
      </c>
      <c r="Q16" s="43">
        <f t="shared" si="3"/>
        <v>0</v>
      </c>
      <c r="R16" s="43">
        <f t="shared" si="4"/>
        <v>0</v>
      </c>
      <c r="S16" s="43">
        <f t="shared" si="5"/>
        <v>0</v>
      </c>
    </row>
    <row r="17" spans="1:19" ht="23.4" customHeight="1" x14ac:dyDescent="0.35">
      <c r="A17" s="44"/>
      <c r="B17" s="1"/>
      <c r="C17" s="2"/>
      <c r="D17" s="3"/>
      <c r="E17" s="9"/>
      <c r="F17" s="45" t="s">
        <v>3</v>
      </c>
      <c r="G17" s="8"/>
      <c r="H17" s="54"/>
      <c r="I17" s="55"/>
      <c r="J17" s="55"/>
      <c r="K17" s="55"/>
      <c r="L17" s="55"/>
      <c r="M17" s="46">
        <f t="shared" si="6"/>
        <v>0</v>
      </c>
      <c r="O17" s="43">
        <f t="shared" si="1"/>
        <v>0</v>
      </c>
      <c r="P17" s="43">
        <f t="shared" si="2"/>
        <v>0</v>
      </c>
      <c r="Q17" s="43">
        <f t="shared" si="3"/>
        <v>0</v>
      </c>
      <c r="R17" s="43">
        <f t="shared" si="4"/>
        <v>0</v>
      </c>
      <c r="S17" s="43">
        <f t="shared" si="5"/>
        <v>0</v>
      </c>
    </row>
    <row r="18" spans="1:19" ht="23.4" customHeight="1" x14ac:dyDescent="0.35">
      <c r="A18" s="44"/>
      <c r="B18" s="1"/>
      <c r="C18" s="2"/>
      <c r="D18" s="3"/>
      <c r="E18" s="9"/>
      <c r="F18" s="45" t="s">
        <v>3</v>
      </c>
      <c r="G18" s="8"/>
      <c r="H18" s="54"/>
      <c r="I18" s="55"/>
      <c r="J18" s="55"/>
      <c r="K18" s="55"/>
      <c r="L18" s="55"/>
      <c r="M18" s="46">
        <f t="shared" si="6"/>
        <v>0</v>
      </c>
      <c r="O18" s="43">
        <f t="shared" si="1"/>
        <v>0</v>
      </c>
      <c r="P18" s="43">
        <f t="shared" si="2"/>
        <v>0</v>
      </c>
      <c r="Q18" s="43">
        <f t="shared" si="3"/>
        <v>0</v>
      </c>
      <c r="R18" s="43">
        <f t="shared" si="4"/>
        <v>0</v>
      </c>
      <c r="S18" s="43">
        <f t="shared" si="5"/>
        <v>0</v>
      </c>
    </row>
    <row r="19" spans="1:19" ht="23.4" customHeight="1" x14ac:dyDescent="0.35">
      <c r="A19" s="44"/>
      <c r="B19" s="1"/>
      <c r="C19" s="2"/>
      <c r="D19" s="3"/>
      <c r="E19" s="9"/>
      <c r="F19" s="45" t="s">
        <v>3</v>
      </c>
      <c r="G19" s="8"/>
      <c r="H19" s="54"/>
      <c r="I19" s="55"/>
      <c r="J19" s="55"/>
      <c r="K19" s="55"/>
      <c r="L19" s="55"/>
      <c r="M19" s="46">
        <f t="shared" si="6"/>
        <v>0</v>
      </c>
      <c r="O19" s="43">
        <f t="shared" si="1"/>
        <v>0</v>
      </c>
      <c r="P19" s="43">
        <f t="shared" si="2"/>
        <v>0</v>
      </c>
      <c r="Q19" s="43">
        <f t="shared" si="3"/>
        <v>0</v>
      </c>
      <c r="R19" s="43">
        <f t="shared" si="4"/>
        <v>0</v>
      </c>
      <c r="S19" s="43">
        <f t="shared" si="5"/>
        <v>0</v>
      </c>
    </row>
    <row r="20" spans="1:19" ht="23.4" customHeight="1" x14ac:dyDescent="0.35">
      <c r="A20" s="44"/>
      <c r="B20" s="1"/>
      <c r="C20" s="2"/>
      <c r="D20" s="3"/>
      <c r="E20" s="9"/>
      <c r="F20" s="45" t="s">
        <v>3</v>
      </c>
      <c r="G20" s="8"/>
      <c r="H20" s="54"/>
      <c r="I20" s="55"/>
      <c r="J20" s="55"/>
      <c r="K20" s="55"/>
      <c r="L20" s="55"/>
      <c r="M20" s="46">
        <f t="shared" si="6"/>
        <v>0</v>
      </c>
      <c r="O20" s="43">
        <f t="shared" si="1"/>
        <v>0</v>
      </c>
      <c r="P20" s="43">
        <f t="shared" si="2"/>
        <v>0</v>
      </c>
      <c r="Q20" s="43">
        <f t="shared" si="3"/>
        <v>0</v>
      </c>
      <c r="R20" s="43">
        <f t="shared" si="4"/>
        <v>0</v>
      </c>
      <c r="S20" s="43">
        <f t="shared" si="5"/>
        <v>0</v>
      </c>
    </row>
    <row r="21" spans="1:19" ht="23.4" customHeight="1" x14ac:dyDescent="0.35">
      <c r="A21" s="44"/>
      <c r="B21" s="1"/>
      <c r="C21" s="2"/>
      <c r="D21" s="3"/>
      <c r="E21" s="9"/>
      <c r="F21" s="45" t="s">
        <v>3</v>
      </c>
      <c r="G21" s="8"/>
      <c r="H21" s="54"/>
      <c r="I21" s="55"/>
      <c r="J21" s="55"/>
      <c r="K21" s="55"/>
      <c r="L21" s="55"/>
      <c r="M21" s="46">
        <f t="shared" si="6"/>
        <v>0</v>
      </c>
      <c r="O21" s="43">
        <f t="shared" si="1"/>
        <v>0</v>
      </c>
      <c r="P21" s="43">
        <f t="shared" si="2"/>
        <v>0</v>
      </c>
      <c r="Q21" s="43">
        <f t="shared" si="3"/>
        <v>0</v>
      </c>
      <c r="R21" s="43">
        <f t="shared" si="4"/>
        <v>0</v>
      </c>
      <c r="S21" s="43">
        <f t="shared" si="5"/>
        <v>0</v>
      </c>
    </row>
    <row r="22" spans="1:19" ht="23.4" customHeight="1" thickBot="1" x14ac:dyDescent="0.4">
      <c r="A22" s="44"/>
      <c r="B22" s="4"/>
      <c r="C22" s="5"/>
      <c r="D22" s="6"/>
      <c r="E22" s="10"/>
      <c r="F22" s="47" t="s">
        <v>3</v>
      </c>
      <c r="G22" s="7"/>
      <c r="H22" s="56"/>
      <c r="I22" s="57"/>
      <c r="J22" s="57"/>
      <c r="K22" s="15"/>
      <c r="L22" s="15"/>
      <c r="M22" s="48">
        <f t="shared" si="6"/>
        <v>0</v>
      </c>
      <c r="O22" s="43">
        <f t="shared" si="1"/>
        <v>0</v>
      </c>
      <c r="P22" s="43">
        <f t="shared" si="2"/>
        <v>0</v>
      </c>
      <c r="Q22" s="43">
        <f t="shared" si="3"/>
        <v>0</v>
      </c>
      <c r="R22" s="43">
        <f t="shared" si="4"/>
        <v>0</v>
      </c>
      <c r="S22" s="43">
        <f t="shared" si="5"/>
        <v>0</v>
      </c>
    </row>
    <row r="23" spans="1:19" ht="31.8" customHeight="1" thickTop="1" thickBot="1" x14ac:dyDescent="0.5">
      <c r="A23"/>
      <c r="B23"/>
      <c r="C23"/>
      <c r="D23"/>
      <c r="E23"/>
      <c r="F23"/>
      <c r="G23"/>
      <c r="H23"/>
      <c r="I23"/>
      <c r="J23"/>
      <c r="K23" s="73" t="s">
        <v>140</v>
      </c>
      <c r="L23" s="74"/>
      <c r="M23" s="49">
        <f>SUM(M13:M22)</f>
        <v>0</v>
      </c>
    </row>
    <row r="24" spans="1:19" ht="13.2" customHeight="1" thickTop="1" x14ac:dyDescent="0.45">
      <c r="A24" s="50" t="s">
        <v>141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9" ht="13.2" customHeight="1" x14ac:dyDescent="0.2">
      <c r="A25" s="50" t="s">
        <v>139</v>
      </c>
      <c r="B25" s="50"/>
      <c r="C25" s="53" t="s">
        <v>138</v>
      </c>
      <c r="D25" s="51"/>
      <c r="E25" s="52" t="s">
        <v>142</v>
      </c>
      <c r="F25"/>
      <c r="G25" s="50"/>
      <c r="H25"/>
      <c r="I25" s="50"/>
      <c r="J25" s="50"/>
      <c r="K25" s="50"/>
      <c r="L25" s="50"/>
      <c r="M25" s="50"/>
    </row>
  </sheetData>
  <sheetProtection sheet="1" selectLockedCells="1"/>
  <mergeCells count="15">
    <mergeCell ref="K23:L23"/>
    <mergeCell ref="G10:G11"/>
    <mergeCell ref="B10:D10"/>
    <mergeCell ref="M10:M11"/>
    <mergeCell ref="A7:A9"/>
    <mergeCell ref="B7:B8"/>
    <mergeCell ref="A10:A11"/>
    <mergeCell ref="H10:L10"/>
    <mergeCell ref="E10:F11"/>
    <mergeCell ref="F6:K6"/>
    <mergeCell ref="F7:M7"/>
    <mergeCell ref="F8:M8"/>
    <mergeCell ref="J9:M9"/>
    <mergeCell ref="D9:H9"/>
    <mergeCell ref="D8:E8"/>
  </mergeCells>
  <phoneticPr fontId="1"/>
  <hyperlinks>
    <hyperlink ref="C25" r:id="rId1" xr:uid="{AD09D064-1A5B-4FE2-B712-F985B2AA1A38}"/>
    <hyperlink ref="I3" r:id="rId2" xr:uid="{B540244E-44A9-4CF1-8F61-D6B5BA93A822}"/>
  </hyperlinks>
  <printOptions horizontalCentered="1" verticalCentered="1"/>
  <pageMargins left="0.39370078740157483" right="0.39370078740157483" top="0.23622047244094491" bottom="0.23622047244094491" header="0.31496062992125984" footer="0.31496062992125984"/>
  <pageSetup paperSize="9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CFD7E26-2CA2-4658-9B92-00FF6C9C15C7}">
          <x14:formula1>
            <xm:f>リスト!$B$1:$B$48</xm:f>
          </x14:formula1>
          <xm:sqref>B6</xm:sqref>
        </x14:dataValidation>
        <x14:dataValidation type="list" allowBlank="1" showInputMessage="1" showErrorMessage="1" xr:uid="{00FF7922-5733-4166-9B25-27FF24502E0D}">
          <x14:formula1>
            <xm:f>リスト!$C$1:$C$11</xm:f>
          </x14:formula1>
          <xm:sqref>D6</xm:sqref>
        </x14:dataValidation>
        <x14:dataValidation type="list" allowBlank="1" showInputMessage="1" showErrorMessage="1" xr:uid="{3FDB57DD-0F67-4B37-98D0-F5AF22AE9F99}">
          <x14:formula1>
            <xm:f>リスト!$C$12:$C$14</xm:f>
          </x14:formula1>
          <xm:sqref>B9</xm:sqref>
        </x14:dataValidation>
        <x14:dataValidation type="list" allowBlank="1" showInputMessage="1" showErrorMessage="1" xr:uid="{B298BEDB-CE78-4E17-B987-0A4FBF67E1BD}">
          <x14:formula1>
            <xm:f>リスト!$D$1:$D$42</xm:f>
          </x14:formula1>
          <xm:sqref>H13:L22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C109-87E4-48DB-B3D3-A5B467D167F3}">
  <dimension ref="B2:G48"/>
  <sheetViews>
    <sheetView workbookViewId="0">
      <selection sqref="A1:G48"/>
    </sheetView>
  </sheetViews>
  <sheetFormatPr defaultRowHeight="18" x14ac:dyDescent="0.45"/>
  <cols>
    <col min="1" max="1" width="4.296875" style="12" customWidth="1"/>
    <col min="2" max="2" width="8.3984375" style="12" customWidth="1"/>
    <col min="3" max="3" width="13.19921875" style="12" customWidth="1"/>
    <col min="4" max="4" width="5.09765625" style="12" customWidth="1"/>
    <col min="5" max="5" width="10.5" style="12" customWidth="1"/>
    <col min="6" max="6" width="70.69921875" style="12" customWidth="1"/>
    <col min="7" max="16384" width="8.796875" style="12"/>
  </cols>
  <sheetData>
    <row r="2" spans="2:7" x14ac:dyDescent="0.45">
      <c r="B2" s="12" t="s">
        <v>22</v>
      </c>
      <c r="C2" s="12" t="s">
        <v>69</v>
      </c>
      <c r="D2" s="12" t="s">
        <v>21</v>
      </c>
      <c r="E2" s="59">
        <v>46175</v>
      </c>
      <c r="F2" s="12" t="s">
        <v>110</v>
      </c>
      <c r="G2" s="12">
        <v>7700</v>
      </c>
    </row>
    <row r="3" spans="2:7" x14ac:dyDescent="0.45">
      <c r="B3" s="12" t="s">
        <v>23</v>
      </c>
      <c r="C3" s="12" t="s">
        <v>70</v>
      </c>
      <c r="D3" s="12" t="s">
        <v>81</v>
      </c>
      <c r="E3" s="59">
        <v>46177</v>
      </c>
      <c r="F3" s="12" t="s">
        <v>112</v>
      </c>
      <c r="G3" s="12">
        <v>7700</v>
      </c>
    </row>
    <row r="4" spans="2:7" x14ac:dyDescent="0.45">
      <c r="B4" s="12" t="s">
        <v>24</v>
      </c>
      <c r="C4" s="12" t="s">
        <v>71</v>
      </c>
      <c r="D4" s="12" t="s">
        <v>82</v>
      </c>
      <c r="E4" s="59">
        <v>46178</v>
      </c>
      <c r="F4" s="12" t="s">
        <v>107</v>
      </c>
      <c r="G4" s="12">
        <v>7700</v>
      </c>
    </row>
    <row r="5" spans="2:7" x14ac:dyDescent="0.45">
      <c r="B5" s="12" t="s">
        <v>25</v>
      </c>
      <c r="C5" s="12" t="s">
        <v>72</v>
      </c>
      <c r="D5" s="12" t="s">
        <v>83</v>
      </c>
      <c r="E5" s="59">
        <v>46181</v>
      </c>
      <c r="F5" s="12" t="s">
        <v>116</v>
      </c>
      <c r="G5" s="12">
        <v>7700</v>
      </c>
    </row>
    <row r="6" spans="2:7" x14ac:dyDescent="0.45">
      <c r="B6" s="12" t="s">
        <v>26</v>
      </c>
      <c r="C6" s="12" t="s">
        <v>73</v>
      </c>
      <c r="D6" s="12" t="s">
        <v>84</v>
      </c>
      <c r="E6" s="59">
        <v>46191</v>
      </c>
      <c r="F6" s="12" t="s">
        <v>115</v>
      </c>
      <c r="G6" s="12">
        <v>7700</v>
      </c>
    </row>
    <row r="7" spans="2:7" x14ac:dyDescent="0.45">
      <c r="B7" s="12" t="s">
        <v>27</v>
      </c>
      <c r="C7" s="12" t="s">
        <v>74</v>
      </c>
      <c r="D7" s="12" t="s">
        <v>85</v>
      </c>
      <c r="E7" s="59">
        <v>46192</v>
      </c>
      <c r="F7" s="12" t="s">
        <v>144</v>
      </c>
      <c r="G7" s="12">
        <v>7700</v>
      </c>
    </row>
    <row r="8" spans="2:7" x14ac:dyDescent="0.45">
      <c r="B8" s="12" t="s">
        <v>28</v>
      </c>
      <c r="C8" s="12" t="s">
        <v>75</v>
      </c>
      <c r="D8" s="12" t="s">
        <v>86</v>
      </c>
      <c r="E8" s="59">
        <v>46195</v>
      </c>
      <c r="F8" s="12" t="s">
        <v>109</v>
      </c>
      <c r="G8" s="12">
        <v>7700</v>
      </c>
    </row>
    <row r="9" spans="2:7" x14ac:dyDescent="0.45">
      <c r="B9" s="12" t="s">
        <v>29</v>
      </c>
      <c r="C9" s="12" t="s">
        <v>76</v>
      </c>
      <c r="D9" s="12" t="s">
        <v>87</v>
      </c>
      <c r="E9" s="59">
        <v>46199</v>
      </c>
      <c r="F9" s="12" t="s">
        <v>106</v>
      </c>
      <c r="G9" s="12">
        <v>7700</v>
      </c>
    </row>
    <row r="10" spans="2:7" x14ac:dyDescent="0.45">
      <c r="B10" s="12" t="s">
        <v>30</v>
      </c>
      <c r="C10" s="12" t="s">
        <v>77</v>
      </c>
      <c r="D10" s="12" t="s">
        <v>88</v>
      </c>
      <c r="E10" s="59">
        <v>46203</v>
      </c>
      <c r="F10" s="12" t="s">
        <v>145</v>
      </c>
      <c r="G10" s="12">
        <v>7700</v>
      </c>
    </row>
    <row r="11" spans="2:7" x14ac:dyDescent="0.45">
      <c r="B11" s="12" t="s">
        <v>31</v>
      </c>
      <c r="C11" s="12" t="s">
        <v>78</v>
      </c>
      <c r="D11" s="12" t="s">
        <v>89</v>
      </c>
      <c r="E11" s="59">
        <v>46206</v>
      </c>
      <c r="F11" s="12" t="s">
        <v>146</v>
      </c>
      <c r="G11" s="12">
        <v>7700</v>
      </c>
    </row>
    <row r="12" spans="2:7" x14ac:dyDescent="0.45">
      <c r="B12" s="12" t="s">
        <v>32</v>
      </c>
      <c r="D12" s="12" t="s">
        <v>90</v>
      </c>
      <c r="E12" s="59">
        <v>46209</v>
      </c>
      <c r="F12" s="12" t="s">
        <v>111</v>
      </c>
      <c r="G12" s="12">
        <v>7700</v>
      </c>
    </row>
    <row r="13" spans="2:7" x14ac:dyDescent="0.45">
      <c r="B13" s="12" t="s">
        <v>33</v>
      </c>
      <c r="C13" s="12" t="s">
        <v>79</v>
      </c>
      <c r="D13" s="12" t="s">
        <v>91</v>
      </c>
      <c r="E13" s="59">
        <v>46211</v>
      </c>
      <c r="F13" s="12" t="s">
        <v>118</v>
      </c>
      <c r="G13" s="12">
        <v>7700</v>
      </c>
    </row>
    <row r="14" spans="2:7" x14ac:dyDescent="0.45">
      <c r="B14" s="12" t="s">
        <v>34</v>
      </c>
      <c r="C14" s="12" t="s">
        <v>80</v>
      </c>
      <c r="D14" s="12" t="s">
        <v>92</v>
      </c>
      <c r="E14" s="59">
        <v>46213</v>
      </c>
      <c r="F14" s="12" t="s">
        <v>147</v>
      </c>
      <c r="G14" s="12">
        <v>7700</v>
      </c>
    </row>
    <row r="15" spans="2:7" x14ac:dyDescent="0.45">
      <c r="B15" s="12" t="s">
        <v>35</v>
      </c>
      <c r="D15" s="12" t="s">
        <v>93</v>
      </c>
      <c r="E15" s="59">
        <v>46225</v>
      </c>
      <c r="F15" s="12" t="s">
        <v>108</v>
      </c>
      <c r="G15" s="12">
        <v>7700</v>
      </c>
    </row>
    <row r="16" spans="2:7" x14ac:dyDescent="0.45">
      <c r="B16" s="12" t="s">
        <v>36</v>
      </c>
      <c r="D16" s="12" t="s">
        <v>94</v>
      </c>
      <c r="E16" s="59">
        <v>46227</v>
      </c>
      <c r="F16" s="12" t="s">
        <v>122</v>
      </c>
      <c r="G16" s="12">
        <v>7700</v>
      </c>
    </row>
    <row r="17" spans="2:7" x14ac:dyDescent="0.45">
      <c r="B17" s="12" t="s">
        <v>37</v>
      </c>
      <c r="D17" s="12" t="s">
        <v>95</v>
      </c>
      <c r="E17" s="59">
        <v>46233</v>
      </c>
      <c r="F17" s="12" t="s">
        <v>117</v>
      </c>
      <c r="G17" s="12">
        <v>7700</v>
      </c>
    </row>
    <row r="18" spans="2:7" x14ac:dyDescent="0.45">
      <c r="B18" s="12" t="s">
        <v>38</v>
      </c>
      <c r="D18" s="12" t="s">
        <v>96</v>
      </c>
      <c r="E18" s="59">
        <v>46189</v>
      </c>
      <c r="F18" s="12" t="s">
        <v>114</v>
      </c>
      <c r="G18" s="12">
        <v>8800</v>
      </c>
    </row>
    <row r="19" spans="2:7" x14ac:dyDescent="0.45">
      <c r="B19" s="12" t="s">
        <v>39</v>
      </c>
      <c r="D19" s="12" t="s">
        <v>97</v>
      </c>
      <c r="E19" s="59">
        <v>46202</v>
      </c>
      <c r="F19" s="12" t="s">
        <v>148</v>
      </c>
      <c r="G19" s="12">
        <v>8800</v>
      </c>
    </row>
    <row r="20" spans="2:7" x14ac:dyDescent="0.45">
      <c r="B20" s="12" t="s">
        <v>40</v>
      </c>
      <c r="D20" s="12" t="s">
        <v>98</v>
      </c>
      <c r="E20" s="59">
        <v>46217</v>
      </c>
      <c r="F20" s="12" t="s">
        <v>113</v>
      </c>
      <c r="G20" s="12">
        <v>8800</v>
      </c>
    </row>
    <row r="21" spans="2:7" x14ac:dyDescent="0.45">
      <c r="B21" s="12" t="s">
        <v>41</v>
      </c>
      <c r="D21" s="12" t="s">
        <v>101</v>
      </c>
      <c r="E21" s="59">
        <v>46280</v>
      </c>
      <c r="F21" s="12" t="s">
        <v>150</v>
      </c>
      <c r="G21" s="12">
        <v>7700</v>
      </c>
    </row>
    <row r="22" spans="2:7" x14ac:dyDescent="0.45">
      <c r="B22" s="12" t="s">
        <v>42</v>
      </c>
      <c r="D22" s="12" t="s">
        <v>100</v>
      </c>
      <c r="E22" s="59">
        <v>46283</v>
      </c>
      <c r="F22" s="12" t="s">
        <v>120</v>
      </c>
      <c r="G22" s="12">
        <v>7700</v>
      </c>
    </row>
    <row r="23" spans="2:7" x14ac:dyDescent="0.45">
      <c r="B23" s="12" t="s">
        <v>43</v>
      </c>
      <c r="D23" s="12" t="s">
        <v>102</v>
      </c>
      <c r="E23" s="59">
        <v>46293</v>
      </c>
      <c r="F23" s="12" t="s">
        <v>151</v>
      </c>
      <c r="G23" s="12">
        <v>7700</v>
      </c>
    </row>
    <row r="24" spans="2:7" x14ac:dyDescent="0.45">
      <c r="B24" s="12" t="s">
        <v>44</v>
      </c>
      <c r="D24" s="12" t="s">
        <v>103</v>
      </c>
      <c r="E24" s="59">
        <v>46297</v>
      </c>
      <c r="F24" s="12" t="s">
        <v>152</v>
      </c>
      <c r="G24" s="12">
        <v>7700</v>
      </c>
    </row>
    <row r="25" spans="2:7" x14ac:dyDescent="0.45">
      <c r="B25" s="12" t="s">
        <v>45</v>
      </c>
      <c r="D25" s="12" t="s">
        <v>104</v>
      </c>
      <c r="E25" s="59">
        <v>46303</v>
      </c>
      <c r="F25" s="12" t="s">
        <v>121</v>
      </c>
      <c r="G25" s="12">
        <v>7700</v>
      </c>
    </row>
    <row r="26" spans="2:7" x14ac:dyDescent="0.45">
      <c r="B26" s="12" t="s">
        <v>46</v>
      </c>
      <c r="D26" s="12" t="s">
        <v>105</v>
      </c>
      <c r="E26" s="59">
        <v>46321</v>
      </c>
      <c r="F26" s="12" t="s">
        <v>123</v>
      </c>
      <c r="G26" s="12">
        <v>7700</v>
      </c>
    </row>
    <row r="27" spans="2:7" x14ac:dyDescent="0.45">
      <c r="B27" s="12" t="s">
        <v>47</v>
      </c>
      <c r="D27" s="12" t="s">
        <v>99</v>
      </c>
      <c r="E27" s="59">
        <v>46324</v>
      </c>
      <c r="F27" s="12" t="s">
        <v>119</v>
      </c>
      <c r="G27" s="12">
        <v>7700</v>
      </c>
    </row>
    <row r="28" spans="2:7" x14ac:dyDescent="0.45">
      <c r="B28" s="12" t="s">
        <v>48</v>
      </c>
      <c r="D28" s="12" t="s">
        <v>149</v>
      </c>
      <c r="E28" s="59">
        <v>46331</v>
      </c>
      <c r="F28" s="12" t="s">
        <v>153</v>
      </c>
      <c r="G28" s="12">
        <v>7700</v>
      </c>
    </row>
    <row r="29" spans="2:7" x14ac:dyDescent="0.45">
      <c r="B29" s="12" t="s">
        <v>49</v>
      </c>
      <c r="D29" s="12" t="s">
        <v>154</v>
      </c>
      <c r="E29" s="12" t="s">
        <v>158</v>
      </c>
      <c r="G29" s="12">
        <v>16500</v>
      </c>
    </row>
    <row r="30" spans="2:7" x14ac:dyDescent="0.45">
      <c r="B30" s="12" t="s">
        <v>50</v>
      </c>
      <c r="D30" s="12" t="s">
        <v>155</v>
      </c>
      <c r="E30" s="12" t="s">
        <v>159</v>
      </c>
      <c r="G30" s="12">
        <v>16500</v>
      </c>
    </row>
    <row r="31" spans="2:7" x14ac:dyDescent="0.45">
      <c r="B31" s="12" t="s">
        <v>51</v>
      </c>
      <c r="D31" s="12" t="s">
        <v>156</v>
      </c>
      <c r="E31" s="12" t="s">
        <v>160</v>
      </c>
      <c r="G31" s="12">
        <v>16500</v>
      </c>
    </row>
    <row r="32" spans="2:7" x14ac:dyDescent="0.45">
      <c r="B32" s="12" t="s">
        <v>52</v>
      </c>
      <c r="D32" s="12" t="s">
        <v>157</v>
      </c>
      <c r="E32" s="12" t="s">
        <v>161</v>
      </c>
      <c r="G32" s="12">
        <v>17600</v>
      </c>
    </row>
    <row r="33" spans="2:7" x14ac:dyDescent="0.45">
      <c r="B33" s="12" t="s">
        <v>53</v>
      </c>
      <c r="D33" s="12" t="s">
        <v>162</v>
      </c>
      <c r="E33" s="59">
        <v>46356</v>
      </c>
      <c r="G33" s="12">
        <v>12100</v>
      </c>
    </row>
    <row r="34" spans="2:7" x14ac:dyDescent="0.45">
      <c r="B34" s="12" t="s">
        <v>54</v>
      </c>
      <c r="D34" s="12" t="s">
        <v>163</v>
      </c>
      <c r="E34" s="59">
        <v>46346</v>
      </c>
      <c r="G34" s="12">
        <v>8800</v>
      </c>
    </row>
    <row r="35" spans="2:7" x14ac:dyDescent="0.45">
      <c r="B35" s="12" t="s">
        <v>55</v>
      </c>
      <c r="D35" s="12" t="s">
        <v>164</v>
      </c>
      <c r="E35" s="12" t="s">
        <v>166</v>
      </c>
      <c r="G35" s="12">
        <v>17600</v>
      </c>
    </row>
    <row r="36" spans="2:7" x14ac:dyDescent="0.45">
      <c r="B36" s="12" t="s">
        <v>56</v>
      </c>
      <c r="D36" s="12" t="s">
        <v>165</v>
      </c>
      <c r="E36" s="12" t="s">
        <v>167</v>
      </c>
      <c r="G36" s="12">
        <v>19800</v>
      </c>
    </row>
    <row r="37" spans="2:7" x14ac:dyDescent="0.45">
      <c r="B37" s="12" t="s">
        <v>57</v>
      </c>
    </row>
    <row r="38" spans="2:7" x14ac:dyDescent="0.45">
      <c r="B38" s="12" t="s">
        <v>58</v>
      </c>
    </row>
    <row r="39" spans="2:7" x14ac:dyDescent="0.45">
      <c r="B39" s="12" t="s">
        <v>59</v>
      </c>
    </row>
    <row r="40" spans="2:7" x14ac:dyDescent="0.45">
      <c r="B40" s="12" t="s">
        <v>60</v>
      </c>
    </row>
    <row r="41" spans="2:7" x14ac:dyDescent="0.45">
      <c r="B41" s="12" t="s">
        <v>61</v>
      </c>
    </row>
    <row r="42" spans="2:7" x14ac:dyDescent="0.45">
      <c r="B42" s="12" t="s">
        <v>62</v>
      </c>
    </row>
    <row r="43" spans="2:7" x14ac:dyDescent="0.45">
      <c r="B43" s="12" t="s">
        <v>63</v>
      </c>
    </row>
    <row r="44" spans="2:7" x14ac:dyDescent="0.45">
      <c r="B44" s="12" t="s">
        <v>64</v>
      </c>
    </row>
    <row r="45" spans="2:7" x14ac:dyDescent="0.45">
      <c r="B45" s="12" t="s">
        <v>65</v>
      </c>
    </row>
    <row r="46" spans="2:7" x14ac:dyDescent="0.45">
      <c r="B46" s="12" t="s">
        <v>66</v>
      </c>
    </row>
    <row r="47" spans="2:7" x14ac:dyDescent="0.45">
      <c r="B47" s="12" t="s">
        <v>67</v>
      </c>
    </row>
    <row r="48" spans="2:7" x14ac:dyDescent="0.45">
      <c r="B48" s="12" t="s">
        <v>68</v>
      </c>
    </row>
  </sheetData>
  <sheetProtection sheet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2026WEB講座申込書</vt:lpstr>
      <vt:lpstr>リスト</vt:lpstr>
      <vt:lpstr>'2026WEB講座申込書'!Print_Area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合研</dc:creator>
  <cp:lastModifiedBy>若松 晋平</cp:lastModifiedBy>
  <cp:lastPrinted>2026-03-19T05:50:03Z</cp:lastPrinted>
  <dcterms:created xsi:type="dcterms:W3CDTF">2025-03-18T02:23:41Z</dcterms:created>
  <dcterms:modified xsi:type="dcterms:W3CDTF">2026-03-19T06:01:16Z</dcterms:modified>
</cp:coreProperties>
</file>